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DCA889D2-11D1-48D8-B5EE-1896F8D17B07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35" i="1" l="1"/>
  <c r="I338" i="1" s="1"/>
  <c r="I339" i="1" s="1"/>
  <c r="I3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<sst xmlns="http://schemas.openxmlformats.org/spreadsheetml/2006/main" count="68" uniqueCount="62">
  <si>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</si>
  <si>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</si>
  <si>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</si>
  <si>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</si>
  <si>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</si>
  <si>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</si>
  <si>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</si>
  <si>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</si>
  <si>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</si>
  <si>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</si>
  <si>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</si>
  <si>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</si>
  <si>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</si>
  <si>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</si>
  <si>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</si>
  <si>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</si>
  <si>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</si>
  <si>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</si>
  <si>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</si>
  <si>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</si>
  <si>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</si>
  <si>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</si>
  <si>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</si>
  <si>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</si>
  <si>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</si>
  <si>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</si>
  <si>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</si>
  <si>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</si>
  <si>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</si>
  <si>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</si>
  <si>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</si>
  <si>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</si>
  <si>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</si>
  <si>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</si>
  <si>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</si>
  <si>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</si>
  <si>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</si>
  <si>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</si>
  <si>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</si>
  <si>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</si>
  <si>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</si>
  <si>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</si>
  <si>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</si>
  <si>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</si>
  <si>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</si>
  <si>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</si>
  <si>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</si>
  <si>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</si>
  <si>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</si>
  <si>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</si>
  <si>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</si>
  <si>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</si>
  <si>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</si>
  <si>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 xml:space="preserve"> в наличии</t>
  </si>
  <si>
    <t>Доставка до склада Покупателя:
199106, г. С.-Петербург, 24 линия В.О., д. 3-7, литер И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</si>
  <si>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</si>
  <si>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</si>
  <si>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</si>
  <si>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Четырехвалковые гидравлические вальцы</t>
  </si>
  <si>
    <t>шт</t>
  </si>
  <si>
    <t>Согласно ТЗ</t>
  </si>
  <si>
    <t>перечень лизинговых компаний, с которыми ранее сотрудничали/сортрудничают в настоящее 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</si>
</sst>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tabSelected="1" topLeftCell="A346" zoomScaleNormal="100" workbookViewId="0">
      <selection activeCell="D358" sqref="D358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3.85546875" style="1" customWidth="1"/>
    <col min="4" max="4" width="61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s="3" customFormat="1" ht="27" customHeight="1" x14ac:dyDescent="0.25">
      <c r="A2" s="58" t="s">
        <v>0</v>
      </c>
      <c r="B2" s="58"/>
      <c r="C2" s="58"/>
      <c r="D2" s="58"/>
      <c r="E2" s="58"/>
      <c r="F2" s="58"/>
      <c r="G2" s="2" t="s">
        <v>1</v>
      </c>
      <c r="H2" s="66"/>
      <c r="I2" s="66"/>
      <c r="J2" s="66"/>
      <c r="K2" s="66"/>
    </row>
    <row r="3" spans="1:1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1.25" customHeight="1" x14ac:dyDescent="0.25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5.5" customHeight="1" x14ac:dyDescent="0.25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1.25" customHeight="1" x14ac:dyDescent="0.25">
      <c r="A6" s="60" t="s">
        <v>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1.25" customHeight="1" x14ac:dyDescent="0.25">
      <c r="A7" s="60" t="s">
        <v>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5" x14ac:dyDescent="0.25">
      <c r="A8" s="60" t="s">
        <v>7</v>
      </c>
      <c r="B8" s="60"/>
      <c r="C8" s="60"/>
      <c r="D8" s="60"/>
      <c r="E8" s="60"/>
      <c r="F8" s="60"/>
      <c r="G8" s="61"/>
      <c r="H8" s="62"/>
      <c r="I8" s="62"/>
      <c r="J8" s="62"/>
      <c r="K8" s="62"/>
    </row>
    <row r="9" spans="1:11" ht="15" x14ac:dyDescent="0.25">
      <c r="A9" s="60" t="s">
        <v>8</v>
      </c>
      <c r="B9" s="60"/>
      <c r="C9" s="60"/>
      <c r="D9" s="60"/>
      <c r="E9" s="60"/>
      <c r="F9" s="60"/>
      <c r="G9" s="61"/>
      <c r="H9" s="62"/>
      <c r="I9" s="62"/>
      <c r="J9" s="62"/>
      <c r="K9" s="62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57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ht="153.75" customHeight="1" x14ac:dyDescent="0.25">
      <c r="A11" s="36">
        <v>1</v>
      </c>
      <c r="B11" s="37"/>
      <c r="C11" s="37" t="s">
        <v>58</v>
      </c>
      <c r="D11" s="39" t="s">
        <v>60</v>
      </c>
      <c r="E11" s="37" t="s">
        <v>59</v>
      </c>
      <c r="F11" s="38">
        <v>1</v>
      </c>
      <c r="G11" s="17"/>
      <c r="H11" s="18"/>
      <c r="I11" s="19">
        <f>$F11*H11</f>
        <v>0</v>
      </c>
      <c r="J11" s="13"/>
      <c r="K11" s="13"/>
    </row>
    <row r="12" spans="1:11" ht="30" hidden="1" customHeight="1" x14ac:dyDescent="0.25">
      <c r="A12" s="36">
        <v>4</v>
      </c>
      <c r="B12" s="37"/>
      <c r="C12" s="37"/>
      <c r="D12" s="40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40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40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40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1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63" t="s">
        <v>18</v>
      </c>
      <c r="B334" s="63"/>
      <c r="C334" s="63"/>
      <c r="D334" s="63"/>
      <c r="E334" s="63"/>
      <c r="F334" s="63"/>
      <c r="G334" s="64"/>
      <c r="H334" s="64"/>
      <c r="I334" s="64"/>
      <c r="J334" s="64"/>
      <c r="K334" s="64"/>
    </row>
    <row r="335" spans="1:11" s="25" customFormat="1" ht="11.25" customHeight="1" x14ac:dyDescent="0.25">
      <c r="A335" s="57" t="s">
        <v>19</v>
      </c>
      <c r="B335" s="57"/>
      <c r="C335" s="57"/>
      <c r="D335" s="57"/>
      <c r="E335" s="57"/>
      <c r="F335" s="57"/>
      <c r="G335" s="58"/>
      <c r="H335" s="58"/>
      <c r="I335" s="24">
        <f>SUM(I11:I333)</f>
        <v>0</v>
      </c>
      <c r="J335" s="59"/>
      <c r="K335" s="59"/>
    </row>
    <row r="336" spans="1:11" s="25" customFormat="1" ht="11.25" customHeight="1" x14ac:dyDescent="0.25">
      <c r="A336" s="57" t="s">
        <v>20</v>
      </c>
      <c r="B336" s="57"/>
      <c r="C336" s="57"/>
      <c r="D336" s="57"/>
      <c r="E336" s="57"/>
      <c r="F336" s="57"/>
      <c r="G336" s="58"/>
      <c r="H336" s="58"/>
      <c r="I336" s="24">
        <f>I335*1.2</f>
        <v>0</v>
      </c>
      <c r="J336" s="59"/>
      <c r="K336" s="59"/>
    </row>
    <row r="337" spans="1:11" s="25" customFormat="1" ht="11.25" customHeight="1" x14ac:dyDescent="0.25">
      <c r="A337" s="57" t="s">
        <v>21</v>
      </c>
      <c r="B337" s="57"/>
      <c r="C337" s="57"/>
      <c r="D337" s="57"/>
      <c r="E337" s="57"/>
      <c r="F337" s="57"/>
      <c r="G337" s="58"/>
      <c r="H337" s="58"/>
      <c r="I337" s="24"/>
      <c r="J337" s="59"/>
      <c r="K337" s="59"/>
    </row>
    <row r="338" spans="1:11" s="25" customFormat="1" ht="11.25" customHeight="1" x14ac:dyDescent="0.25">
      <c r="A338" s="57" t="s">
        <v>22</v>
      </c>
      <c r="B338" s="57"/>
      <c r="C338" s="57"/>
      <c r="D338" s="57"/>
      <c r="E338" s="57"/>
      <c r="F338" s="57"/>
      <c r="G338" s="58"/>
      <c r="H338" s="58"/>
      <c r="I338" s="24">
        <f>I335+I337</f>
        <v>0</v>
      </c>
      <c r="J338" s="59"/>
      <c r="K338" s="59"/>
    </row>
    <row r="339" spans="1:11" s="25" customFormat="1" ht="11.25" customHeight="1" x14ac:dyDescent="0.25">
      <c r="A339" s="57" t="s">
        <v>23</v>
      </c>
      <c r="B339" s="57"/>
      <c r="C339" s="57"/>
      <c r="D339" s="57"/>
      <c r="E339" s="57"/>
      <c r="F339" s="57"/>
      <c r="G339" s="58"/>
      <c r="H339" s="58"/>
      <c r="I339" s="24">
        <f>I338*1.2</f>
        <v>0</v>
      </c>
      <c r="J339" s="59"/>
      <c r="K339" s="59"/>
    </row>
    <row r="340" spans="1:11" s="25" customFormat="1" ht="11.25" customHeight="1" x14ac:dyDescent="0.25">
      <c r="A340" s="55" t="s">
        <v>24</v>
      </c>
      <c r="B340" s="55"/>
      <c r="C340" s="55"/>
      <c r="D340" s="55"/>
      <c r="E340" s="55"/>
      <c r="F340" s="55"/>
      <c r="G340" s="55"/>
      <c r="H340" s="55"/>
      <c r="I340" s="26"/>
      <c r="J340" s="56"/>
      <c r="K340" s="56"/>
    </row>
    <row r="341" spans="1:11" s="25" customFormat="1" ht="12" customHeight="1" thickBot="1" x14ac:dyDescent="0.3">
      <c r="A341" s="52" t="s">
        <v>25</v>
      </c>
      <c r="B341" s="52"/>
      <c r="C341" s="52"/>
      <c r="D341" s="52"/>
      <c r="E341" s="52"/>
      <c r="F341" s="52"/>
      <c r="G341" s="27"/>
      <c r="H341" s="27"/>
      <c r="I341" s="26">
        <f>SUMPRODUCT($F$343:$F$353,K343:K353)</f>
        <v>0</v>
      </c>
      <c r="J341" s="53"/>
      <c r="K341" s="54"/>
    </row>
    <row r="342" spans="1:11" s="31" customFormat="1" ht="33.75" customHeight="1" thickBot="1" x14ac:dyDescent="0.3">
      <c r="A342" s="50" t="s">
        <v>26</v>
      </c>
      <c r="B342" s="50"/>
      <c r="C342" s="50"/>
      <c r="D342" s="28" t="s">
        <v>27</v>
      </c>
      <c r="E342" s="28" t="s">
        <v>28</v>
      </c>
      <c r="F342" s="29" t="s">
        <v>29</v>
      </c>
      <c r="G342" s="51" t="s">
        <v>30</v>
      </c>
      <c r="H342" s="51"/>
      <c r="I342" s="51"/>
      <c r="J342" s="51"/>
      <c r="K342" s="30" t="s">
        <v>31</v>
      </c>
    </row>
    <row r="343" spans="1:11" s="31" customFormat="1" ht="45" customHeight="1" thickBot="1" x14ac:dyDescent="0.3">
      <c r="A343" s="44" t="s">
        <v>32</v>
      </c>
      <c r="B343" s="44"/>
      <c r="C343" s="44"/>
      <c r="D343" s="28" t="s">
        <v>55</v>
      </c>
      <c r="E343" s="33" t="s">
        <v>33</v>
      </c>
      <c r="F343" s="34">
        <v>1</v>
      </c>
      <c r="G343" s="45"/>
      <c r="H343" s="45"/>
      <c r="I343" s="45"/>
      <c r="J343" s="45"/>
      <c r="K343" s="30"/>
    </row>
    <row r="344" spans="1:11" s="31" customFormat="1" ht="45" customHeight="1" thickBot="1" x14ac:dyDescent="0.3">
      <c r="A344" s="44" t="s">
        <v>34</v>
      </c>
      <c r="B344" s="44"/>
      <c r="C344" s="44"/>
      <c r="D344" s="28" t="s">
        <v>53</v>
      </c>
      <c r="E344" s="33" t="s">
        <v>35</v>
      </c>
      <c r="F344" s="34">
        <v>1</v>
      </c>
      <c r="G344" s="49"/>
      <c r="H344" s="45"/>
      <c r="I344" s="45"/>
      <c r="J344" s="45"/>
      <c r="K344" s="30"/>
    </row>
    <row r="345" spans="1:11" s="31" customFormat="1" ht="45" customHeight="1" thickBot="1" x14ac:dyDescent="0.3">
      <c r="A345" s="44" t="s">
        <v>36</v>
      </c>
      <c r="B345" s="44"/>
      <c r="C345" s="44"/>
      <c r="D345" s="28" t="s">
        <v>54</v>
      </c>
      <c r="E345" s="33" t="s">
        <v>37</v>
      </c>
      <c r="F345" s="34">
        <v>0.5</v>
      </c>
      <c r="G345" s="45"/>
      <c r="H345" s="45"/>
      <c r="I345" s="45"/>
      <c r="J345" s="45"/>
      <c r="K345" s="30"/>
    </row>
    <row r="346" spans="1:11" s="31" customFormat="1" ht="45" customHeight="1" thickBot="1" x14ac:dyDescent="0.3">
      <c r="A346" s="44" t="s">
        <v>38</v>
      </c>
      <c r="B346" s="44"/>
      <c r="C346" s="44"/>
      <c r="D346" s="28" t="s">
        <v>56</v>
      </c>
      <c r="E346" s="33" t="s">
        <v>39</v>
      </c>
      <c r="F346" s="34">
        <v>1</v>
      </c>
      <c r="G346" s="45"/>
      <c r="H346" s="45"/>
      <c r="I346" s="45"/>
      <c r="J346" s="45"/>
      <c r="K346" s="30"/>
    </row>
    <row r="347" spans="1:11" s="31" customFormat="1" ht="45" customHeight="1" thickBot="1" x14ac:dyDescent="0.3">
      <c r="A347" s="44" t="s">
        <v>40</v>
      </c>
      <c r="B347" s="44"/>
      <c r="C347" s="44"/>
      <c r="D347" s="32"/>
      <c r="E347" s="33" t="s">
        <v>41</v>
      </c>
      <c r="F347" s="34">
        <v>0.5</v>
      </c>
      <c r="G347" s="45"/>
      <c r="H347" s="45"/>
      <c r="I347" s="45"/>
      <c r="J347" s="45"/>
      <c r="K347" s="30"/>
    </row>
    <row r="348" spans="1:11" s="31" customFormat="1" ht="45" customHeight="1" thickBot="1" x14ac:dyDescent="0.3">
      <c r="A348" s="44" t="s">
        <v>42</v>
      </c>
      <c r="B348" s="44"/>
      <c r="C348" s="44"/>
      <c r="D348" s="32"/>
      <c r="E348" s="33" t="s">
        <v>43</v>
      </c>
      <c r="F348" s="34"/>
      <c r="G348" s="45"/>
      <c r="H348" s="45"/>
      <c r="I348" s="45"/>
      <c r="J348" s="45"/>
      <c r="K348" s="30"/>
    </row>
    <row r="349" spans="1:11" s="31" customFormat="1" ht="45" customHeight="1" thickBot="1" x14ac:dyDescent="0.3">
      <c r="A349" s="44" t="s">
        <v>44</v>
      </c>
      <c r="B349" s="44"/>
      <c r="C349" s="44"/>
      <c r="D349" s="28" t="s">
        <v>56</v>
      </c>
      <c r="E349" s="33" t="s">
        <v>45</v>
      </c>
      <c r="F349" s="34">
        <v>0.4</v>
      </c>
      <c r="G349" s="45"/>
      <c r="H349" s="45"/>
      <c r="I349" s="45"/>
      <c r="J349" s="45"/>
      <c r="K349" s="30"/>
    </row>
    <row r="350" spans="1:11" s="31" customFormat="1" ht="45" customHeight="1" thickBot="1" x14ac:dyDescent="0.3">
      <c r="A350" s="44" t="s">
        <v>46</v>
      </c>
      <c r="B350" s="44"/>
      <c r="C350" s="44"/>
      <c r="D350" s="32"/>
      <c r="E350" s="33" t="s">
        <v>47</v>
      </c>
      <c r="F350" s="34"/>
      <c r="G350" s="45"/>
      <c r="H350" s="45"/>
      <c r="I350" s="45"/>
      <c r="J350" s="45"/>
      <c r="K350" s="30"/>
    </row>
    <row r="351" spans="1:11" s="31" customFormat="1" ht="58.5" customHeight="1" thickBot="1" x14ac:dyDescent="0.3">
      <c r="A351" s="44" t="s">
        <v>48</v>
      </c>
      <c r="B351" s="44"/>
      <c r="C351" s="44"/>
      <c r="D351" s="32"/>
      <c r="E351" s="33" t="s">
        <v>49</v>
      </c>
      <c r="F351" s="34"/>
      <c r="G351" s="45"/>
      <c r="H351" s="45"/>
      <c r="I351" s="45"/>
      <c r="J351" s="45"/>
      <c r="K351" s="30"/>
    </row>
    <row r="352" spans="1:11" s="31" customFormat="1" ht="45" customHeight="1" thickBot="1" x14ac:dyDescent="0.3">
      <c r="A352" s="44" t="s">
        <v>50</v>
      </c>
      <c r="B352" s="44"/>
      <c r="C352" s="44"/>
      <c r="D352" s="28" t="s">
        <v>56</v>
      </c>
      <c r="E352" s="33" t="s">
        <v>51</v>
      </c>
      <c r="F352" s="34">
        <v>0.3</v>
      </c>
      <c r="G352" s="46"/>
      <c r="H352" s="47"/>
      <c r="I352" s="47"/>
      <c r="J352" s="48"/>
      <c r="K352" s="30"/>
    </row>
    <row r="353" spans="1:11" s="31" customFormat="1" ht="45" customHeight="1" thickBot="1" x14ac:dyDescent="0.3">
      <c r="A353" s="44" t="s">
        <v>52</v>
      </c>
      <c r="B353" s="44"/>
      <c r="C353" s="44"/>
      <c r="D353" s="28" t="s">
        <v>56</v>
      </c>
      <c r="E353" s="33" t="s">
        <v>51</v>
      </c>
      <c r="F353" s="34">
        <v>0.3</v>
      </c>
      <c r="G353" s="46"/>
      <c r="H353" s="47"/>
      <c r="I353" s="47"/>
      <c r="J353" s="48"/>
      <c r="K353" s="30"/>
    </row>
    <row r="354" spans="1:11" s="35" customFormat="1" ht="59.25" customHeight="1" thickBot="1" x14ac:dyDescent="0.3">
      <c r="A354" s="44" t="s">
        <v>61</v>
      </c>
      <c r="B354" s="44"/>
      <c r="C354" s="44"/>
      <c r="D354" s="42" t="s">
        <v>56</v>
      </c>
      <c r="E354" s="33" t="s">
        <v>51</v>
      </c>
      <c r="F354" s="34">
        <v>0.3</v>
      </c>
      <c r="G354" s="46"/>
      <c r="H354" s="47"/>
      <c r="I354" s="47"/>
      <c r="J354" s="48"/>
      <c r="K354" s="43"/>
    </row>
  </sheetData>
  <mergeCells count="66">
    <mergeCell ref="A354:C354"/>
    <mergeCell ref="G354:J354"/>
    <mergeCell ref="A4:F4"/>
    <mergeCell ref="G4:K4"/>
    <mergeCell ref="A3:F3"/>
    <mergeCell ref="G3:K3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  <mergeCell ref="G337:H337"/>
    <mergeCell ref="J337:K337"/>
    <mergeCell ref="A336:F336"/>
    <mergeCell ref="G336:H336"/>
    <mergeCell ref="J336:K336"/>
    <mergeCell ref="A339:F339"/>
    <mergeCell ref="G339:H339"/>
    <mergeCell ref="J339:K339"/>
    <mergeCell ref="A338:F338"/>
    <mergeCell ref="G338:H338"/>
    <mergeCell ref="J338:K338"/>
    <mergeCell ref="A342:C342"/>
    <mergeCell ref="G342:J342"/>
    <mergeCell ref="A341:F341"/>
    <mergeCell ref="J341:K341"/>
    <mergeCell ref="A340:F340"/>
    <mergeCell ref="G340:H340"/>
    <mergeCell ref="J340:K340"/>
    <mergeCell ref="A345:C345"/>
    <mergeCell ref="G345:J345"/>
    <mergeCell ref="A344:C344"/>
    <mergeCell ref="G344:J344"/>
    <mergeCell ref="A343:C343"/>
    <mergeCell ref="G343:J343"/>
    <mergeCell ref="A353:C353"/>
    <mergeCell ref="G353:J353"/>
    <mergeCell ref="A352:C352"/>
    <mergeCell ref="G352:J352"/>
    <mergeCell ref="A351:C351"/>
    <mergeCell ref="G351:J351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</mergeCells>
  <conditionalFormatting sqref="G3:K9 G342:G351">
    <cfRule type="cellIs" dxfId="5" priority="176" operator="equal">
      <formula>0</formula>
    </cfRule>
  </conditionalFormatting>
  <conditionalFormatting sqref="G352:G353">
    <cfRule type="cellIs" dxfId="4" priority="33" operator="equal">
      <formula>0</formula>
    </cfRule>
  </conditionalFormatting>
  <conditionalFormatting sqref="H11:H333">
    <cfRule type="cellIs" dxfId="3" priority="177" operator="equal">
      <formula>0</formula>
    </cfRule>
    <cfRule type="cellIs" dxfId="2" priority="178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2025-09-25T06:50:43Z</dcterms:modified>
</cp:coreProperties>
</file>